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9" i="1"/>
  <c r="K10" i="1" s="1"/>
  <c r="K12" i="1" s="1"/>
  <c r="J9" i="1"/>
  <c r="J10" i="1" s="1"/>
  <c r="J12" i="1" s="1"/>
  <c r="I9" i="1"/>
  <c r="I10" i="1" s="1"/>
  <c r="I12" i="1" s="1"/>
  <c r="H9" i="1"/>
  <c r="H10" i="1" s="1"/>
  <c r="H12" i="1" s="1"/>
  <c r="G9" i="1"/>
  <c r="G10" i="1" s="1"/>
  <c r="G12" i="1" s="1"/>
  <c r="F9" i="1"/>
  <c r="F10" i="1" s="1"/>
  <c r="F12" i="1" s="1"/>
  <c r="E9" i="1"/>
  <c r="E10" i="1" s="1"/>
  <c r="E12" i="1" s="1"/>
  <c r="D9" i="1"/>
  <c r="D10" i="1" s="1"/>
  <c r="D12" i="1" s="1"/>
  <c r="C9" i="1"/>
  <c r="C10" i="1" s="1"/>
  <c r="C12" i="1" s="1"/>
  <c r="B9" i="1"/>
  <c r="B10" i="1" s="1"/>
  <c r="B12" i="1" s="1"/>
  <c r="C15" i="1" s="1"/>
</calcChain>
</file>

<file path=xl/sharedStrings.xml><?xml version="1.0" encoding="utf-8"?>
<sst xmlns="http://schemas.openxmlformats.org/spreadsheetml/2006/main" count="24" uniqueCount="23">
  <si>
    <t>меню</t>
  </si>
  <si>
    <t xml:space="preserve">крупа манная </t>
  </si>
  <si>
    <t>молоко</t>
  </si>
  <si>
    <t>сахар песок</t>
  </si>
  <si>
    <t>масло сливочное</t>
  </si>
  <si>
    <t>какао</t>
  </si>
  <si>
    <t>яблоки</t>
  </si>
  <si>
    <t xml:space="preserve">хлеб пшеничный </t>
  </si>
  <si>
    <t xml:space="preserve">хлеб ржанной </t>
  </si>
  <si>
    <t>пряники</t>
  </si>
  <si>
    <t>сыр</t>
  </si>
  <si>
    <t>каша молочная манная</t>
  </si>
  <si>
    <t xml:space="preserve">какао с молоком </t>
  </si>
  <si>
    <t xml:space="preserve">бутерброд с сыром </t>
  </si>
  <si>
    <t>хлеб ржанной</t>
  </si>
  <si>
    <t xml:space="preserve">пряники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</si>
  <si>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</si>
  <si>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</si>
  <si>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</si>
  <si>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</si>
  <si>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</si>
  <si>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</si>
  <si>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МБОУ "Урцакинская ООШ"             08.09.2023г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</si>
</sst>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3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164" fontId="0" fillId="2" borderId="2" xfId="0" applyNumberForma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yu_na_2023_s_fevralya_po_may_kubachi_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23" sqref="J23"/>
    </sheetView>
  </sheetViews>
  <sheetFormatPr defaultRowHeight="14.4" x14ac:dyDescent="0.3"/>
  <cols>
    <col min="1" max="1" width="26.44140625" customWidth="1"/>
  </cols>
  <sheetData>
    <row r="1" spans="1:11" ht="18" x14ac:dyDescent="0.3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</row>
    <row r="3" spans="1:11" x14ac:dyDescent="0.3">
      <c r="A3" s="3" t="s">
        <v>11</v>
      </c>
      <c r="B3" s="3">
        <v>0.02</v>
      </c>
      <c r="C3" s="3">
        <v>0.11600000000000001</v>
      </c>
      <c r="D3" s="3">
        <v>4.0000000000000001E-3</v>
      </c>
      <c r="E3" s="4">
        <v>2E-3</v>
      </c>
      <c r="F3" s="3"/>
      <c r="G3" s="3"/>
      <c r="H3" s="3"/>
      <c r="I3" s="3"/>
      <c r="J3" s="3"/>
      <c r="K3" s="3"/>
    </row>
    <row r="4" spans="1:11" ht="12.6" customHeight="1" x14ac:dyDescent="0.3">
      <c r="A4" s="5" t="s">
        <v>12</v>
      </c>
      <c r="B4" s="3"/>
      <c r="C4" s="3">
        <v>0.122</v>
      </c>
      <c r="D4" s="3">
        <v>1.21E-2</v>
      </c>
      <c r="E4" s="3"/>
      <c r="F4" s="3">
        <v>2.2000000000000001E-3</v>
      </c>
      <c r="G4" s="3"/>
      <c r="H4" s="3"/>
      <c r="I4" s="3"/>
      <c r="J4" s="3"/>
      <c r="K4" s="3"/>
    </row>
    <row r="5" spans="1:11" x14ac:dyDescent="0.3">
      <c r="A5" s="3" t="s">
        <v>6</v>
      </c>
      <c r="B5" s="3"/>
      <c r="C5" s="3"/>
      <c r="D5" s="3"/>
      <c r="E5" s="3"/>
      <c r="F5" s="3"/>
      <c r="G5" s="3">
        <v>0.158</v>
      </c>
      <c r="H5" s="3"/>
      <c r="I5" s="3"/>
      <c r="J5" s="3"/>
      <c r="K5" s="3"/>
    </row>
    <row r="6" spans="1:11" x14ac:dyDescent="0.3">
      <c r="A6" s="3" t="s">
        <v>13</v>
      </c>
      <c r="B6" s="3"/>
      <c r="C6" s="3"/>
      <c r="D6" s="3"/>
      <c r="E6" s="3">
        <v>5.0000000000000001E-3</v>
      </c>
      <c r="F6" s="3"/>
      <c r="G6" s="3"/>
      <c r="H6" s="3">
        <v>0.04</v>
      </c>
      <c r="I6" s="3"/>
      <c r="J6" s="3"/>
      <c r="K6" s="3">
        <v>2.7E-2</v>
      </c>
    </row>
    <row r="7" spans="1:11" x14ac:dyDescent="0.3">
      <c r="A7" s="3" t="s">
        <v>14</v>
      </c>
      <c r="B7" s="3"/>
      <c r="C7" s="3"/>
      <c r="D7" s="3"/>
      <c r="E7" s="3"/>
      <c r="F7" s="3"/>
      <c r="G7" s="3"/>
      <c r="H7" s="3"/>
      <c r="I7" s="3">
        <v>0.01</v>
      </c>
      <c r="J7" s="3"/>
      <c r="K7" s="3"/>
    </row>
    <row r="8" spans="1:11" x14ac:dyDescent="0.3">
      <c r="A8" s="3" t="s">
        <v>15</v>
      </c>
      <c r="B8" s="3"/>
      <c r="C8" s="3"/>
      <c r="D8" s="3"/>
      <c r="E8" s="3"/>
      <c r="F8" s="3"/>
      <c r="G8" s="3"/>
      <c r="H8" s="3"/>
      <c r="I8" s="3"/>
      <c r="J8" s="3">
        <v>0.04</v>
      </c>
      <c r="K8" s="3"/>
    </row>
    <row r="9" spans="1:11" ht="18.600000000000001" customHeight="1" x14ac:dyDescent="0.3">
      <c r="A9" s="6" t="s">
        <v>16</v>
      </c>
      <c r="B9" s="7">
        <f>SUM(B$3:B$8)</f>
        <v>0.02</v>
      </c>
      <c r="C9" s="7">
        <f t="shared" ref="C9:K9" si="0">SUM(C$3:C$8)</f>
        <v>0.23799999999999999</v>
      </c>
      <c r="D9" s="7">
        <f t="shared" si="0"/>
        <v>1.61E-2</v>
      </c>
      <c r="E9" s="8">
        <f t="shared" si="0"/>
        <v>7.0000000000000001E-3</v>
      </c>
      <c r="F9" s="7">
        <f t="shared" si="0"/>
        <v>2.2000000000000001E-3</v>
      </c>
      <c r="G9" s="7">
        <f t="shared" si="0"/>
        <v>0.158</v>
      </c>
      <c r="H9" s="7">
        <f t="shared" si="0"/>
        <v>0.04</v>
      </c>
      <c r="I9" s="7">
        <f t="shared" si="0"/>
        <v>0.01</v>
      </c>
      <c r="J9" s="7">
        <f>J8</f>
        <v>0.04</v>
      </c>
      <c r="K9" s="7">
        <f t="shared" si="0"/>
        <v>2.7E-2</v>
      </c>
    </row>
    <row r="10" spans="1:11" ht="31.2" customHeight="1" x14ac:dyDescent="0.3">
      <c r="A10" s="9" t="s">
        <v>17</v>
      </c>
      <c r="B10" s="7">
        <f>$B$14*B9</f>
        <v>0.02</v>
      </c>
      <c r="C10" s="7">
        <f t="shared" ref="C10:K10" si="1">$B$14*C9</f>
        <v>0.23799999999999999</v>
      </c>
      <c r="D10" s="7">
        <f t="shared" si="1"/>
        <v>1.61E-2</v>
      </c>
      <c r="E10" s="7">
        <f t="shared" si="1"/>
        <v>7.0000000000000001E-3</v>
      </c>
      <c r="F10" s="7">
        <f t="shared" si="1"/>
        <v>2.2000000000000001E-3</v>
      </c>
      <c r="G10" s="7">
        <f t="shared" si="1"/>
        <v>0.158</v>
      </c>
      <c r="H10" s="7">
        <f t="shared" si="1"/>
        <v>0.04</v>
      </c>
      <c r="I10" s="7">
        <f t="shared" si="1"/>
        <v>0.01</v>
      </c>
      <c r="J10" s="7">
        <f>J9</f>
        <v>0.04</v>
      </c>
      <c r="K10" s="7">
        <f t="shared" si="1"/>
        <v>2.7E-2</v>
      </c>
    </row>
    <row r="11" spans="1:11" x14ac:dyDescent="0.3">
      <c r="A11" s="7" t="s">
        <v>18</v>
      </c>
      <c r="B11" s="7">
        <f>VLOOKUP(B$2,[1]Лист2!$A$1:$B$50,2,0)</f>
        <v>64.03</v>
      </c>
      <c r="C11" s="7">
        <f>VLOOKUP(C$2,[1]Лист2!$A$1:$B$50,2,0)</f>
        <v>99.1</v>
      </c>
      <c r="D11" s="7">
        <f>VLOOKUP(D$2,[1]Лист2!$A$1:$B$50,2,0)</f>
        <v>65.48</v>
      </c>
      <c r="E11" s="7">
        <f>VLOOKUP(E$2,[1]Лист2!$A$1:$B$50,2,0)</f>
        <v>842.99</v>
      </c>
      <c r="F11" s="7">
        <f>VLOOKUP(F$2,[1]Лист2!$A$1:$B$50,2,0)</f>
        <v>877.96</v>
      </c>
      <c r="G11" s="7">
        <f>VLOOKUP(G$2,[1]Лист2!$A$1:$B$50,2,0)</f>
        <v>77.62</v>
      </c>
      <c r="H11" s="7">
        <f>VLOOKUP(H$2,[1]Лист2!$A$1:$B$50,2,0)</f>
        <v>60.72</v>
      </c>
      <c r="I11" s="7">
        <f>VLOOKUP(I$2,[1]Лист2!$A$1:$B$50,2,0)</f>
        <v>67.34</v>
      </c>
      <c r="J11" s="7">
        <f>VLOOKUP(J$2,[1]Лист2!$A$1:$B$50,2,0)</f>
        <v>153.11000000000001</v>
      </c>
      <c r="K11" s="7">
        <f>VLOOKUP(K$2,[1]Лист2!$A$1:$B$50,2,0)</f>
        <v>610</v>
      </c>
    </row>
    <row r="12" spans="1:11" x14ac:dyDescent="0.3">
      <c r="A12" s="7" t="s">
        <v>19</v>
      </c>
      <c r="B12" s="10">
        <f>B10*B11</f>
        <v>1.2806</v>
      </c>
      <c r="C12" s="10">
        <f t="shared" ref="C12:K12" si="2">C10*C11</f>
        <v>23.585799999999999</v>
      </c>
      <c r="D12" s="10">
        <f>D10*D11</f>
        <v>1.0542279999999999</v>
      </c>
      <c r="E12" s="10">
        <f t="shared" si="2"/>
        <v>5.9009299999999998</v>
      </c>
      <c r="F12" s="10">
        <f t="shared" si="2"/>
        <v>1.9315120000000001</v>
      </c>
      <c r="G12" s="10">
        <f t="shared" si="2"/>
        <v>12.263960000000001</v>
      </c>
      <c r="H12" s="10">
        <f t="shared" si="2"/>
        <v>2.4287999999999998</v>
      </c>
      <c r="I12" s="10">
        <f t="shared" si="2"/>
        <v>0.6734</v>
      </c>
      <c r="J12" s="10">
        <f t="shared" si="2"/>
        <v>6.1244000000000005</v>
      </c>
      <c r="K12" s="10">
        <f t="shared" si="2"/>
        <v>16.47</v>
      </c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1" t="s">
        <v>20</v>
      </c>
      <c r="B14" s="3">
        <v>1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12" t="s">
        <v>21</v>
      </c>
      <c r="B15" s="13"/>
      <c r="C15" s="12" t="str">
        <f>SUM(B12:K12)&amp;" руб."</f>
        <v>71,71363 руб.</v>
      </c>
      <c r="D15" s="13"/>
      <c r="E15" s="3"/>
      <c r="F15" s="3"/>
      <c r="G15" s="3"/>
      <c r="H15" s="3"/>
      <c r="I15" s="3"/>
      <c r="J15" s="3"/>
      <c r="K15" s="3"/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2023-12-14T17:08:35Z</dcterms:modified>
</cp:coreProperties>
</file>