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C11" i="1"/>
  <c r="B11" i="1"/>
  <c r="F10" i="1"/>
  <c r="F12" i="1" s="1"/>
  <c r="E10" i="1"/>
  <c r="E12" i="1" s="1"/>
  <c r="L9" i="1"/>
  <c r="L10" i="1" s="1"/>
  <c r="L12" i="1" s="1"/>
  <c r="K9" i="1"/>
  <c r="K10" i="1" s="1"/>
  <c r="J9" i="1"/>
  <c r="J10" i="1" s="1"/>
  <c r="J12" i="1" s="1"/>
  <c r="I9" i="1"/>
  <c r="I10" i="1" s="1"/>
  <c r="I12" i="1" s="1"/>
  <c r="H9" i="1"/>
  <c r="H10" i="1" s="1"/>
  <c r="G9" i="1"/>
  <c r="G10" i="1" s="1"/>
  <c r="G12" i="1" s="1"/>
  <c r="F9" i="1"/>
  <c r="E9" i="1"/>
  <c r="D9" i="1"/>
  <c r="D10" i="1" s="1"/>
  <c r="D12" i="1" s="1"/>
  <c r="C9" i="1"/>
  <c r="C10" i="1" s="1"/>
  <c r="B9" i="1"/>
  <c r="B10" i="1" s="1"/>
  <c r="B12" i="1" s="1"/>
  <c r="C12" i="1" l="1"/>
  <c r="K12" i="1"/>
  <c r="H12" i="1"/>
  <c r="C15" i="1" s="1"/>
</calcChain>
</file>

<file path=xl/sharedStrings.xml><?xml version="1.0" encoding="utf-8"?>
<sst xmlns="http://schemas.openxmlformats.org/spreadsheetml/2006/main" count="25" uniqueCount="22">
  <si>
    <t>меню</t>
  </si>
  <si>
    <t>крупа пшеничная</t>
  </si>
  <si>
    <t>молоко</t>
  </si>
  <si>
    <t>соль</t>
  </si>
  <si>
    <t>масло сливочное</t>
  </si>
  <si>
    <t>сахар песок</t>
  </si>
  <si>
    <t>какао</t>
  </si>
  <si>
    <t>бананы</t>
  </si>
  <si>
    <t xml:space="preserve">хлеб пшеничный </t>
  </si>
  <si>
    <t>печенье</t>
  </si>
  <si>
    <t xml:space="preserve">хлеб ржанной </t>
  </si>
  <si>
    <t>каша молочная пшен..</t>
  </si>
  <si>
    <t>какао с молоком</t>
  </si>
  <si>
    <t xml:space="preserve">бутерброд с маслом </t>
  </si>
  <si>
    <t xml:space="preserve">печенье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</si>
  <si>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</si>
  <si>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</si>
  <si>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</si>
  <si>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</si>
  <si>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</si>
  <si>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</si>
  <si>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МБОУ"Урцакинская ООШ"      05.09.2023г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</si>
</sst>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left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19" sqref="E19"/>
    </sheetView>
  </sheetViews>
  <sheetFormatPr defaultRowHeight="14.4" x14ac:dyDescent="0.3"/>
  <cols>
    <col min="1" max="1" width="27.88671875" customWidth="1"/>
  </cols>
  <sheetData>
    <row r="1" spans="1:12" ht="18" x14ac:dyDescent="0.3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43.2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</row>
    <row r="3" spans="1:12" x14ac:dyDescent="0.3">
      <c r="A3" s="5" t="s">
        <v>11</v>
      </c>
      <c r="B3" s="6">
        <v>3.4000000000000002E-2</v>
      </c>
      <c r="C3" s="6">
        <v>0.06</v>
      </c>
      <c r="D3" s="6">
        <v>2.0000000000000001E-4</v>
      </c>
      <c r="E3" s="7">
        <v>5.0000000000000001E-3</v>
      </c>
      <c r="F3" s="6"/>
      <c r="G3" s="6">
        <v>3.0000000000000001E-3</v>
      </c>
      <c r="H3" s="6"/>
      <c r="I3" s="6"/>
      <c r="J3" s="6"/>
      <c r="K3" s="6"/>
      <c r="L3" s="6"/>
    </row>
    <row r="4" spans="1:12" ht="17.399999999999999" customHeight="1" x14ac:dyDescent="0.3">
      <c r="A4" s="8" t="s">
        <v>12</v>
      </c>
      <c r="B4" s="6"/>
      <c r="C4" s="6"/>
      <c r="D4" s="6"/>
      <c r="E4" s="6"/>
      <c r="F4" s="6">
        <v>0.122</v>
      </c>
      <c r="G4" s="7">
        <v>1.2E-2</v>
      </c>
      <c r="H4" s="6">
        <v>2.3E-3</v>
      </c>
      <c r="I4" s="6"/>
      <c r="J4" s="6"/>
      <c r="K4" s="6"/>
      <c r="L4" s="6"/>
    </row>
    <row r="5" spans="1:12" x14ac:dyDescent="0.3">
      <c r="A5" s="5" t="s">
        <v>7</v>
      </c>
      <c r="B5" s="6"/>
      <c r="C5" s="6"/>
      <c r="D5" s="6"/>
      <c r="E5" s="6"/>
      <c r="F5" s="6"/>
      <c r="G5" s="6"/>
      <c r="H5" s="6"/>
      <c r="I5" s="9">
        <v>0.17699999999999999</v>
      </c>
      <c r="J5" s="6"/>
      <c r="K5" s="6"/>
      <c r="L5" s="6"/>
    </row>
    <row r="6" spans="1:12" x14ac:dyDescent="0.3">
      <c r="A6" s="5" t="s">
        <v>13</v>
      </c>
      <c r="B6" s="6"/>
      <c r="C6" s="6"/>
      <c r="D6" s="6"/>
      <c r="E6" s="6">
        <v>0.01</v>
      </c>
      <c r="F6" s="6"/>
      <c r="G6" s="6"/>
      <c r="H6" s="6"/>
      <c r="I6" s="6"/>
      <c r="J6" s="6">
        <v>0.04</v>
      </c>
      <c r="K6" s="6"/>
      <c r="L6" s="6"/>
    </row>
    <row r="7" spans="1:12" x14ac:dyDescent="0.3">
      <c r="A7" s="5" t="s">
        <v>10</v>
      </c>
      <c r="B7" s="6"/>
      <c r="C7" s="6"/>
      <c r="D7" s="6"/>
      <c r="E7" s="6"/>
      <c r="F7" s="6"/>
      <c r="G7" s="6"/>
      <c r="H7" s="6"/>
      <c r="I7" s="6"/>
      <c r="J7" s="6"/>
      <c r="K7" s="6"/>
      <c r="L7" s="6">
        <v>0.06</v>
      </c>
    </row>
    <row r="8" spans="1:12" x14ac:dyDescent="0.3">
      <c r="A8" s="5" t="s">
        <v>14</v>
      </c>
      <c r="B8" s="6"/>
      <c r="C8" s="6"/>
      <c r="D8" s="6"/>
      <c r="E8" s="6"/>
      <c r="F8" s="6"/>
      <c r="G8" s="6"/>
      <c r="H8" s="6"/>
      <c r="I8" s="6"/>
      <c r="J8" s="6"/>
      <c r="K8" s="6">
        <v>0.04</v>
      </c>
      <c r="L8" s="6"/>
    </row>
    <row r="9" spans="1:12" ht="29.4" customHeight="1" x14ac:dyDescent="0.3">
      <c r="A9" s="10" t="s">
        <v>15</v>
      </c>
      <c r="B9" s="11">
        <f>SUM(B$3:B$8)</f>
        <v>3.4000000000000002E-2</v>
      </c>
      <c r="C9" s="11">
        <f t="shared" ref="C9:L9" si="0">SUM(C$3:C$8)</f>
        <v>0.06</v>
      </c>
      <c r="D9" s="11">
        <f t="shared" si="0"/>
        <v>2.0000000000000001E-4</v>
      </c>
      <c r="E9" s="11">
        <f t="shared" si="0"/>
        <v>1.4999999999999999E-2</v>
      </c>
      <c r="F9" s="11">
        <f t="shared" si="0"/>
        <v>0.122</v>
      </c>
      <c r="G9" s="11">
        <f t="shared" si="0"/>
        <v>1.4999999999999999E-2</v>
      </c>
      <c r="H9" s="11">
        <f t="shared" si="0"/>
        <v>2.3E-3</v>
      </c>
      <c r="I9" s="11">
        <f t="shared" si="0"/>
        <v>0.17699999999999999</v>
      </c>
      <c r="J9" s="11">
        <f t="shared" si="0"/>
        <v>0.04</v>
      </c>
      <c r="K9" s="11">
        <f t="shared" si="0"/>
        <v>0.04</v>
      </c>
      <c r="L9" s="11">
        <f t="shared" si="0"/>
        <v>0.06</v>
      </c>
    </row>
    <row r="10" spans="1:12" ht="27.6" customHeight="1" x14ac:dyDescent="0.3">
      <c r="A10" s="12" t="s">
        <v>16</v>
      </c>
      <c r="B10" s="11">
        <f>$B$14*B9</f>
        <v>3.4000000000000002E-2</v>
      </c>
      <c r="C10" s="11">
        <f t="shared" ref="C10:L10" si="1">$B$14*C9</f>
        <v>0.06</v>
      </c>
      <c r="D10" s="11">
        <f t="shared" si="1"/>
        <v>2.0000000000000001E-4</v>
      </c>
      <c r="E10" s="11">
        <f t="shared" si="1"/>
        <v>1.4999999999999999E-2</v>
      </c>
      <c r="F10" s="11">
        <f t="shared" si="1"/>
        <v>0.122</v>
      </c>
      <c r="G10" s="11">
        <f t="shared" si="1"/>
        <v>1.4999999999999999E-2</v>
      </c>
      <c r="H10" s="11">
        <f>$B$14*H9</f>
        <v>2.3E-3</v>
      </c>
      <c r="I10" s="11">
        <f t="shared" si="1"/>
        <v>0.17699999999999999</v>
      </c>
      <c r="J10" s="11">
        <f t="shared" si="1"/>
        <v>0.04</v>
      </c>
      <c r="K10" s="11">
        <f t="shared" si="1"/>
        <v>0.04</v>
      </c>
      <c r="L10" s="11">
        <f t="shared" si="1"/>
        <v>0.06</v>
      </c>
    </row>
    <row r="11" spans="1:12" x14ac:dyDescent="0.3">
      <c r="A11" s="13" t="s">
        <v>17</v>
      </c>
      <c r="B11" s="14">
        <f>VLOOKUP(B$2,[1]Лист2!$A$1:$B$50,2,0)</f>
        <v>72.31</v>
      </c>
      <c r="C11" s="11">
        <f>VLOOKUP(C$2,[1]Лист2!$A$1:$B$50,2,0)</f>
        <v>99.1</v>
      </c>
      <c r="D11" s="11">
        <f>VLOOKUP(D$2,[1]Лист2!$A$1:$B$50,2,0)</f>
        <v>14.68</v>
      </c>
      <c r="E11" s="11">
        <f>VLOOKUP(E$2,[1]Лист2!$A$1:$B$50,2,0)</f>
        <v>842.99</v>
      </c>
      <c r="F11" s="11">
        <f>VLOOKUP(F$2,[1]Лист2!$A$1:$B$50,2,0)</f>
        <v>99.1</v>
      </c>
      <c r="G11" s="11">
        <f>VLOOKUP(G$2,[1]Лист2!$A$1:$B$50,2,0)</f>
        <v>65.48</v>
      </c>
      <c r="H11" s="11">
        <f>VLOOKUP(H$2,[1]Лист2!$A$1:$B$50,2,0)</f>
        <v>877.96</v>
      </c>
      <c r="I11" s="11">
        <f>VLOOKUP(I$2,[1]Лист2!$A$1:$B$50,2,0)</f>
        <v>113.62</v>
      </c>
      <c r="J11" s="11">
        <f>VLOOKUP(J$2,[1]Лист2!$A$1:$B$50,2,0)</f>
        <v>60.72</v>
      </c>
      <c r="K11" s="11">
        <f>VLOOKUP(K$2,[1]Лист2!$A$1:$B$50,2,0)</f>
        <v>224.72</v>
      </c>
      <c r="L11" s="11">
        <f>VLOOKUP(L$2,[1]Лист2!$A$1:$B$50,2,0)</f>
        <v>67.34</v>
      </c>
    </row>
    <row r="12" spans="1:12" x14ac:dyDescent="0.3">
      <c r="A12" s="13" t="s">
        <v>18</v>
      </c>
      <c r="B12" s="15">
        <f>B10*B11</f>
        <v>2.4585400000000002</v>
      </c>
      <c r="C12" s="15">
        <f t="shared" ref="C12:L12" si="2">C10*C11</f>
        <v>5.9459999999999997</v>
      </c>
      <c r="D12" s="15">
        <f t="shared" si="2"/>
        <v>2.9360000000000002E-3</v>
      </c>
      <c r="E12" s="15">
        <f t="shared" si="2"/>
        <v>12.64485</v>
      </c>
      <c r="F12" s="15">
        <f t="shared" si="2"/>
        <v>12.090199999999999</v>
      </c>
      <c r="G12" s="15">
        <f>G10*G11</f>
        <v>0.98220000000000007</v>
      </c>
      <c r="H12" s="15">
        <f>H11*H10</f>
        <v>2.0193080000000001</v>
      </c>
      <c r="I12" s="15">
        <f t="shared" si="2"/>
        <v>20.11074</v>
      </c>
      <c r="J12" s="15">
        <f t="shared" si="2"/>
        <v>2.4287999999999998</v>
      </c>
      <c r="K12" s="15">
        <f t="shared" si="2"/>
        <v>8.9887999999999995</v>
      </c>
      <c r="L12" s="15">
        <f t="shared" si="2"/>
        <v>4.0404</v>
      </c>
    </row>
    <row r="13" spans="1:12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A14" s="1" t="s">
        <v>19</v>
      </c>
      <c r="B14" s="5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A15" s="17" t="s">
        <v>20</v>
      </c>
      <c r="B15" s="18"/>
      <c r="C15" s="17" t="str">
        <f>SUM(B12:L12)&amp;" руб."</f>
        <v>71,712774 руб.</v>
      </c>
      <c r="D15" s="18"/>
      <c r="E15" s="5"/>
      <c r="F15" s="5"/>
      <c r="G15" s="5"/>
      <c r="H15" s="5"/>
      <c r="I15" s="5"/>
      <c r="J15" s="5"/>
      <c r="K15" s="5"/>
      <c r="L15" s="5"/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2023-12-14T17:01:08Z</dcterms:modified>
</cp:coreProperties>
</file>