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O11" i="1" l="1"/>
  <c r="N11" i="1"/>
  <c r="M11" i="1"/>
  <c r="M12" i="1" s="1"/>
  <c r="L11" i="1"/>
  <c r="L12" i="1" s="1"/>
  <c r="K11" i="1"/>
  <c r="K12" i="1" s="1"/>
  <c r="J11" i="1"/>
  <c r="J12" i="1" s="1"/>
  <c r="I11" i="1"/>
  <c r="H11" i="1"/>
  <c r="G11" i="1"/>
  <c r="F11" i="1"/>
  <c r="E11" i="1"/>
  <c r="D11" i="1"/>
  <c r="C11" i="1"/>
  <c r="B11" i="1"/>
  <c r="E10" i="1"/>
  <c r="C10" i="1"/>
  <c r="B10" i="1"/>
  <c r="O9" i="1"/>
  <c r="O10" i="1" s="1"/>
  <c r="N9" i="1"/>
  <c r="N10" i="1" s="1"/>
  <c r="M9" i="1"/>
  <c r="L9" i="1"/>
  <c r="K9" i="1"/>
  <c r="J9" i="1"/>
  <c r="I9" i="1"/>
  <c r="I10" i="1" s="1"/>
  <c r="I12" i="1" s="1"/>
  <c r="H9" i="1"/>
  <c r="H10" i="1" s="1"/>
  <c r="G9" i="1"/>
  <c r="G10" i="1" s="1"/>
  <c r="F9" i="1"/>
  <c r="F10" i="1" s="1"/>
  <c r="E9" i="1"/>
  <c r="D9" i="1"/>
  <c r="D10" i="1" s="1"/>
  <c r="C9" i="1"/>
  <c r="B9" i="1"/>
  <c r="B12" i="1" l="1"/>
  <c r="C12" i="1"/>
  <c r="D12" i="1"/>
  <c r="C15" i="1" s="1"/>
  <c r="H12" i="1"/>
  <c r="F12" i="1"/>
  <c r="N12" i="1"/>
  <c r="G12" i="1"/>
  <c r="O12" i="1"/>
  <c r="E12" i="1"/>
</calcChain>
</file>

<file path=xl/sharedStrings.xml><?xml version="1.0" encoding="utf-8"?>
<sst xmlns="http://schemas.openxmlformats.org/spreadsheetml/2006/main" count="29" uniqueCount="24">
  <si>
    <t>меню</t>
  </si>
  <si>
    <t xml:space="preserve">хлеб ржанной </t>
  </si>
  <si>
    <t>крупа пшеничная</t>
  </si>
  <si>
    <t>молоко</t>
  </si>
  <si>
    <t>масло сливочное</t>
  </si>
  <si>
    <t>сахар песок</t>
  </si>
  <si>
    <t>соль</t>
  </si>
  <si>
    <t>какао</t>
  </si>
  <si>
    <t xml:space="preserve">хлеб пшеничный </t>
  </si>
  <si>
    <t>сыр</t>
  </si>
  <si>
    <t>бананы</t>
  </si>
  <si>
    <t>каша мол. пшеничная</t>
  </si>
  <si>
    <t>какао с молоком</t>
  </si>
  <si>
    <t xml:space="preserve">банан </t>
  </si>
  <si>
    <t>бутерброд с сыром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</si>
  <si>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</si>
  <si>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</si>
  <si>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</si>
  <si>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</si>
  <si>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</si>
  <si>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</si>
  <si>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01.09.2023г</t>
  </si>
  <si>
    <t>МБОУ " Урцакинская ООШ"</t>
  </si>
  <si>
    <t>МБОУ "Урцакинская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</si>
</sst>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3" fillId="2" borderId="2" xfId="0" applyFont="1" applyFill="1" applyBorder="1"/>
    <xf numFmtId="2" fontId="0" fillId="2" borderId="2" xfId="0" applyNumberFormat="1" applyFill="1" applyBorder="1"/>
    <xf numFmtId="2" fontId="3" fillId="2" borderId="2" xfId="0" applyNumberFormat="1" applyFont="1" applyFill="1" applyBorder="1"/>
    <xf numFmtId="2" fontId="0" fillId="0" borderId="2" xfId="0" applyNumberFormat="1" applyBorder="1"/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 indent="5"/>
    </xf>
    <xf numFmtId="164" fontId="1" fillId="0" borderId="4" xfId="0" applyNumberFormat="1" applyFont="1" applyBorder="1" applyAlignment="1">
      <alignment horizontal="left" indent="5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72;&#1080;&#1089;&#1072;&#1090;/AppData/Local/Temp/Temp1_19_10_2023_22_43_21.zip/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E17" sqref="E17"/>
    </sheetView>
  </sheetViews>
  <sheetFormatPr defaultRowHeight="14.4" x14ac:dyDescent="0.3"/>
  <cols>
    <col min="1" max="1" width="22.5546875" customWidth="1"/>
  </cols>
  <sheetData>
    <row r="1" spans="1:19" ht="18" x14ac:dyDescent="0.3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t="s">
        <v>21</v>
      </c>
    </row>
    <row r="2" spans="1:1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9</v>
      </c>
      <c r="O2" s="1" t="s">
        <v>10</v>
      </c>
    </row>
    <row r="3" spans="1:19" x14ac:dyDescent="0.3">
      <c r="A3" s="2" t="s">
        <v>11</v>
      </c>
      <c r="B3" s="2"/>
      <c r="C3" s="2">
        <v>2.5999999999999999E-2</v>
      </c>
      <c r="D3" s="2">
        <v>4.4999999999999998E-2</v>
      </c>
      <c r="E3" s="3">
        <v>3.0000000000000001E-3</v>
      </c>
      <c r="F3" s="2">
        <v>3.0000000000000001E-3</v>
      </c>
      <c r="G3" s="2">
        <v>2.2000000000000001E-3</v>
      </c>
      <c r="H3" s="2"/>
      <c r="I3" s="2"/>
      <c r="J3" s="4"/>
      <c r="K3" s="4"/>
      <c r="L3" s="4"/>
      <c r="M3" s="4"/>
      <c r="N3" s="2"/>
      <c r="O3" s="2"/>
    </row>
    <row r="4" spans="1:19" ht="14.4" customHeight="1" x14ac:dyDescent="0.3">
      <c r="A4" s="5" t="s">
        <v>12</v>
      </c>
      <c r="B4" s="2"/>
      <c r="C4" s="2"/>
      <c r="D4" s="2">
        <v>0.122</v>
      </c>
      <c r="E4" s="2"/>
      <c r="F4" s="2">
        <v>1.2999999999999999E-2</v>
      </c>
      <c r="G4" s="2"/>
      <c r="H4" s="2">
        <v>2.2000000000000001E-3</v>
      </c>
      <c r="I4" s="2"/>
      <c r="J4" s="4"/>
      <c r="K4" s="4"/>
      <c r="L4" s="4"/>
      <c r="M4" s="4"/>
      <c r="N4" s="2"/>
      <c r="O4" s="2"/>
    </row>
    <row r="5" spans="1:19" x14ac:dyDescent="0.3">
      <c r="A5" s="2" t="s">
        <v>13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2"/>
      <c r="O5" s="2">
        <v>0.17399999999999999</v>
      </c>
    </row>
    <row r="6" spans="1:19" x14ac:dyDescent="0.3">
      <c r="A6" s="2" t="s">
        <v>14</v>
      </c>
      <c r="B6" s="2"/>
      <c r="C6" s="2"/>
      <c r="D6" s="2"/>
      <c r="E6" s="2">
        <v>7.0000000000000001E-3</v>
      </c>
      <c r="F6" s="2"/>
      <c r="G6" s="2"/>
      <c r="H6" s="2"/>
      <c r="I6" s="2">
        <v>6.9000000000000006E-2</v>
      </c>
      <c r="J6" s="4"/>
      <c r="K6" s="4"/>
      <c r="L6" s="4"/>
      <c r="M6" s="4"/>
      <c r="N6" s="2">
        <v>2.5999999999999999E-2</v>
      </c>
      <c r="O6" s="2"/>
    </row>
    <row r="7" spans="1:19" x14ac:dyDescent="0.3">
      <c r="A7" s="2"/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2"/>
      <c r="O7" s="2"/>
    </row>
    <row r="8" spans="1:19" x14ac:dyDescent="0.3">
      <c r="A8" s="2" t="s">
        <v>1</v>
      </c>
      <c r="B8" s="2">
        <v>0.03</v>
      </c>
      <c r="C8" s="2"/>
      <c r="D8" s="2"/>
      <c r="E8" s="2"/>
      <c r="F8" s="2"/>
      <c r="G8" s="2"/>
      <c r="H8" s="2"/>
      <c r="I8" s="2"/>
      <c r="J8" s="4"/>
      <c r="K8" s="4"/>
      <c r="L8" s="4"/>
      <c r="M8" s="4"/>
      <c r="N8" s="2"/>
      <c r="O8" s="2"/>
    </row>
    <row r="9" spans="1:19" ht="18" customHeight="1" x14ac:dyDescent="0.3">
      <c r="A9" s="6" t="s">
        <v>15</v>
      </c>
      <c r="B9" s="7">
        <f>B3+B4+B5+B6+B7+B8</f>
        <v>0.03</v>
      </c>
      <c r="C9" s="7">
        <f t="shared" ref="C9:O9" si="0">C3+C4+C5+C6+C7+C8</f>
        <v>2.5999999999999999E-2</v>
      </c>
      <c r="D9" s="7">
        <f t="shared" si="0"/>
        <v>0.16699999999999998</v>
      </c>
      <c r="E9" s="7">
        <f t="shared" si="0"/>
        <v>0.01</v>
      </c>
      <c r="F9" s="7">
        <f t="shared" si="0"/>
        <v>1.6E-2</v>
      </c>
      <c r="G9" s="7">
        <f t="shared" si="0"/>
        <v>2.2000000000000001E-3</v>
      </c>
      <c r="H9" s="7">
        <f t="shared" si="0"/>
        <v>2.2000000000000001E-3</v>
      </c>
      <c r="I9" s="7">
        <f t="shared" si="0"/>
        <v>6.9000000000000006E-2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2.5999999999999999E-2</v>
      </c>
      <c r="O9" s="7">
        <f t="shared" si="0"/>
        <v>0.17399999999999999</v>
      </c>
      <c r="S9" t="s">
        <v>23</v>
      </c>
    </row>
    <row r="10" spans="1:19" ht="32.4" customHeight="1" x14ac:dyDescent="0.3">
      <c r="A10" s="8" t="s">
        <v>16</v>
      </c>
      <c r="B10" s="7">
        <f>B14*B8</f>
        <v>0.03</v>
      </c>
      <c r="C10" s="7">
        <f>C3</f>
        <v>2.5999999999999999E-2</v>
      </c>
      <c r="D10" s="7">
        <f>D9*B14</f>
        <v>0.16699999999999998</v>
      </c>
      <c r="E10" s="7">
        <f>E9*B14</f>
        <v>0.01</v>
      </c>
      <c r="F10" s="7">
        <f>F9*B14</f>
        <v>1.6E-2</v>
      </c>
      <c r="G10" s="7">
        <f>G9*B14</f>
        <v>2.2000000000000001E-3</v>
      </c>
      <c r="H10" s="7">
        <f>H9*B14</f>
        <v>2.2000000000000001E-3</v>
      </c>
      <c r="I10" s="7">
        <f>I9*B14</f>
        <v>6.9000000000000006E-2</v>
      </c>
      <c r="J10" s="9"/>
      <c r="K10" s="9"/>
      <c r="L10" s="9"/>
      <c r="M10" s="9"/>
      <c r="N10" s="2">
        <f>N9*B14</f>
        <v>2.5999999999999999E-2</v>
      </c>
      <c r="O10" s="2">
        <f>B14*O9</f>
        <v>0.17399999999999999</v>
      </c>
    </row>
    <row r="11" spans="1:19" x14ac:dyDescent="0.3">
      <c r="A11" s="7" t="s">
        <v>17</v>
      </c>
      <c r="B11" s="7">
        <f>VLOOKUP(B$2,[1]Лист2!$A$1:$B$42,2,0)</f>
        <v>67.34</v>
      </c>
      <c r="C11" s="7">
        <f>VLOOKUP(C$2,[1]Лист2!$A$1:$B$42,2,0)</f>
        <v>72.31</v>
      </c>
      <c r="D11" s="7">
        <f>VLOOKUP(D$2,[1]Лист2!$A$1:$B$42,2,0)</f>
        <v>99.1</v>
      </c>
      <c r="E11" s="7">
        <f>VLOOKUP(E$2,[1]Лист2!$A$1:$B$42,2,0)</f>
        <v>842.99</v>
      </c>
      <c r="F11" s="7">
        <f>VLOOKUP(F$2,[1]Лист2!$A$1:$B$42,2,0)</f>
        <v>65.48</v>
      </c>
      <c r="G11" s="7">
        <f>VLOOKUP(G$2,[1]Лист2!$A$1:$B$42,2,0)</f>
        <v>14.68</v>
      </c>
      <c r="H11" s="7">
        <f>VLOOKUP(H$2,[1]Лист2!$A$1:$B$42,2,0)</f>
        <v>877.96</v>
      </c>
      <c r="I11" s="7">
        <f>VLOOKUP(I$2,[1]Лист2!$A$1:$B$42,2,0)</f>
        <v>60.72</v>
      </c>
      <c r="J11" s="9">
        <f>VLOOKUP(J$2,[1]Лист2!$A$1:$B$30,2,0)</f>
        <v>67.34</v>
      </c>
      <c r="K11" s="9">
        <f>VLOOKUP(K$2,[1]Лист2!$A$1:$B$30,2,0)</f>
        <v>67.34</v>
      </c>
      <c r="L11" s="9">
        <f>VLOOKUP(L$2,[1]Лист2!$A$1:$B$30,2,0)</f>
        <v>67.34</v>
      </c>
      <c r="M11" s="9">
        <f>VLOOKUP(M$2,[1]Лист2!$A$1:$B$30,2,0)</f>
        <v>67.34</v>
      </c>
      <c r="N11" s="9">
        <f>VLOOKUP(N$2,[1]Лист2!$A$1:$B$30,2,0)</f>
        <v>610</v>
      </c>
      <c r="O11" s="9">
        <f>VLOOKUP(O$2,[1]Лист2!$A$1:$B$50,2,0)</f>
        <v>113.62</v>
      </c>
    </row>
    <row r="12" spans="1:19" x14ac:dyDescent="0.3">
      <c r="A12" s="7" t="s">
        <v>18</v>
      </c>
      <c r="B12" s="10">
        <f>B10*B11</f>
        <v>2.0202</v>
      </c>
      <c r="C12" s="10">
        <f t="shared" ref="C12:N12" si="1">C10*C11</f>
        <v>1.8800600000000001</v>
      </c>
      <c r="D12" s="10">
        <f t="shared" si="1"/>
        <v>16.549699999999998</v>
      </c>
      <c r="E12" s="10">
        <f t="shared" si="1"/>
        <v>8.4298999999999999</v>
      </c>
      <c r="F12" s="10">
        <f>F10*F11</f>
        <v>1.0476800000000002</v>
      </c>
      <c r="G12" s="10">
        <f>G10*G11</f>
        <v>3.2295999999999998E-2</v>
      </c>
      <c r="H12" s="10">
        <f t="shared" si="1"/>
        <v>1.9315120000000001</v>
      </c>
      <c r="I12" s="10">
        <f t="shared" si="1"/>
        <v>4.1896800000000001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15.86</v>
      </c>
      <c r="O12" s="12">
        <f>O10*O11</f>
        <v>19.769880000000001</v>
      </c>
    </row>
    <row r="13" spans="1:19" x14ac:dyDescent="0.3">
      <c r="A13" s="2"/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2"/>
      <c r="O13" s="2"/>
    </row>
    <row r="14" spans="1:19" x14ac:dyDescent="0.3">
      <c r="A14" s="1" t="s">
        <v>19</v>
      </c>
      <c r="B14" s="2">
        <v>1</v>
      </c>
      <c r="C14" s="2"/>
      <c r="D14" s="2"/>
      <c r="E14" s="2"/>
      <c r="F14" s="2"/>
      <c r="G14" s="2"/>
      <c r="H14" s="2"/>
      <c r="I14" s="2"/>
      <c r="J14" s="4"/>
      <c r="K14" s="4"/>
      <c r="L14" s="4"/>
      <c r="M14" s="4"/>
      <c r="N14" s="2"/>
      <c r="O14" s="2"/>
    </row>
    <row r="15" spans="1:19" x14ac:dyDescent="0.3">
      <c r="A15" s="15" t="s">
        <v>20</v>
      </c>
      <c r="B15" s="16"/>
      <c r="C15" s="17">
        <f>SUM(B12:O12)</f>
        <v>71.710907999999989</v>
      </c>
      <c r="D15" s="18"/>
      <c r="E15" s="2"/>
      <c r="F15" s="2"/>
      <c r="G15" s="2"/>
      <c r="H15" s="2"/>
      <c r="I15" s="2"/>
      <c r="J15" s="4"/>
      <c r="K15" s="4"/>
      <c r="L15" s="4"/>
      <c r="M15" s="13"/>
      <c r="N15" s="2"/>
      <c r="O15" s="2"/>
    </row>
  </sheetData>
  <mergeCells count="3">
    <mergeCell ref="A1:L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2023-12-14T16:53:15Z</dcterms:modified>
</cp:coreProperties>
</file>